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1'!$A$1:$R$114</definedName>
  </definedNames>
  <calcPr fullCalcOnLoad="1" refMode="R1C1"/>
</workbook>
</file>

<file path=xl/sharedStrings.xml><?xml version="1.0" encoding="utf-8"?>
<sst xmlns="http://schemas.openxmlformats.org/spreadsheetml/2006/main" count="564" uniqueCount="228">
  <si>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</si>
  <si>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</si>
  <si>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</si>
  <si>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</si>
  <si>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</si>
  <si>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</si>
  <si>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</si>
  <si>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</si>
  <si>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</si>
  <si>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</si>
  <si>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</si>
  <si>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</si>
  <si>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</si>
  <si>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</si>
  <si>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</si>
  <si>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</si>
  <si>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</si>
  <si>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</si>
  <si>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</si>
  <si>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</si>
  <si>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</si>
  <si>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</si>
  <si>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</si>
  <si>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</si>
  <si>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</si>
  <si>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</si>
  <si>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</si>
  <si>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</si>
  <si>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</si>
  <si>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</si>
  <si>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</si>
  <si>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</si>
  <si>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</si>
  <si>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</si>
  <si>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</si>
  <si>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</si>
  <si>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</si>
  <si>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</si>
  <si>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</si>
  <si>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</si>
  <si>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</si>
  <si>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</si>
  <si>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</si>
  <si>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</si>
  <si>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</si>
  <si>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</si>
  <si>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</si>
  <si>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</si>
  <si>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</si>
  <si>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</si>
  <si>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</si>
  <si>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</si>
  <si>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</si>
  <si>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</si>
  <si>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</si>
  <si>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</si>
  <si>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</si>
  <si>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</si>
  <si>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</si>
  <si>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</si>
  <si>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</si>
  <si>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</si>
  <si>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</si>
  <si>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</si>
  <si>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</si>
  <si>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</si>
  <si>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</si>
  <si>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</si>
  <si>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</si>
  <si>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</si>
  <si>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</si>
  <si>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</si>
  <si>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</si>
  <si>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</si>
  <si>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</si>
  <si>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</si>
  <si>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</si>
  <si>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</si>
  <si>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</si>
  <si>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</si>
  <si>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</si>
  <si>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</si>
  <si>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</si>
  <si>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</si>
  <si>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</si>
  <si>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</si>
  <si>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</si>
  <si>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</si>
  <si>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</si>
  <si>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</si>
  <si>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</si>
  <si>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</si>
  <si>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</si>
  <si>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</si>
  <si>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</si>
  <si>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</si>
  <si>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</si>
  <si>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</si>
  <si>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</si>
  <si>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</si>
  <si>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</si>
  <si>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</si>
  <si>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</si>
  <si>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</si>
  <si>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</si>
  <si>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</si>
  <si>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</si>
  <si>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</si>
  <si>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</si>
  <si>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</si>
  <si>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</si>
  <si>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</si>
  <si>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</si>
  <si>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</si>
  <si>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</si>
  <si>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</si>
  <si>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</si>
  <si>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</si>
  <si>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</si>
  <si>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</si>
  <si>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</si>
  <si>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</si>
  <si>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</si>
  <si>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</si>
  <si>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</si>
  <si>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</si>
  <si>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</si>
  <si>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</si>
  <si>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</si>
  <si>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</si>
  <si>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</si>
  <si>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</si>
  <si>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</si>
  <si>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</si>
  <si>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</si>
  <si>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</si>
  <si>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</si>
  <si>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</si>
  <si>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</si>
  <si>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</si>
  <si>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</si>
  <si>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</si>
  <si>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</si>
  <si>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</si>
  <si>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</si>
  <si>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</si>
  <si>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</si>
  <si>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</si>
  <si>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</si>
  <si>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</si>
  <si>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</si>
  <si>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</si>
  <si>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</si>
  <si>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</si>
  <si>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</si>
  <si>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</si>
  <si>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</si>
  <si>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</si>
  <si>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</si>
  <si>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</si>
  <si>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</si>
  <si>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</si>
  <si>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</si>
  <si>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</si>
  <si>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</si>
  <si>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</si>
  <si>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</si>
  <si>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</si>
  <si>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</si>
  <si>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</si>
  <si>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</si>
  <si>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</si>
  <si>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</si>
  <si>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</si>
  <si>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</si>
  <si>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</si>
  <si>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</si>
  <si>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</si>
  <si>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</si>
  <si>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</si>
  <si>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</si>
  <si>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</si>
  <si>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</si>
  <si>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</si>
  <si>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</si>
  <si>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</si>
  <si>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</si>
  <si>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</si>
  <si>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</si>
  <si>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</si>
  <si>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</si>
  <si>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</si>
  <si>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</si>
  <si>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</si>
  <si>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</si>
  <si>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</si>
  <si>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</si>
  <si>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</si>
  <si>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</si>
  <si>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</si>
  <si>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</si>
  <si>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</si>
  <si>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</si>
  <si>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</si>
  <si>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</si>
  <si>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</si>
  <si>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</si>
  <si>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</si>
  <si>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</si>
  <si>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</si>
  <si>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</si>
  <si>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</si>
  <si>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</si>
  <si>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</si>
  <si>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</si>
  <si>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</si>
  <si>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</si>
  <si>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</si>
  <si>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</si>
  <si>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</si>
  <si>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</si>
  <si>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февраля</t>
  </si>
  <si>
    <t>10</t>
  </si>
  <si>
    <t>от 10 февраля 2022г.</t>
  </si>
  <si>
    <t>10.02.2022</t>
  </si>
  <si>
    <t>03,0.11L3040</t>
  </si>
  <si>
    <t>0301153030</t>
  </si>
  <si>
    <t>10 февраля  2022г.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</si>
</sst>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171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J19" sqref="FJ19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0" t="s">
        <v>22</v>
      </c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6" t="s">
        <v>180</v>
      </c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5" t="s">
        <v>23</v>
      </c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C7" s="115" t="s">
        <v>25</v>
      </c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107" t="s">
        <v>222</v>
      </c>
      <c r="DM8" s="107"/>
      <c r="DN8" s="107"/>
      <c r="DO8" s="107"/>
      <c r="DP8" s="107"/>
      <c r="DQ8" s="7" t="s">
        <v>176</v>
      </c>
      <c r="DS8" s="107" t="s">
        <v>221</v>
      </c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18">
        <v>20</v>
      </c>
      <c r="EL8" s="118"/>
      <c r="EM8" s="118"/>
      <c r="EN8" s="118"/>
      <c r="EO8" s="114" t="s">
        <v>216</v>
      </c>
      <c r="EP8" s="114"/>
      <c r="EQ8" s="114"/>
      <c r="ER8" s="114"/>
      <c r="ES8" s="6"/>
    </row>
    <row r="9" spans="66:111" ht="15">
      <c r="BN9" s="6"/>
      <c r="CY9" s="1"/>
      <c r="DF9" s="6"/>
      <c r="DG9" s="6"/>
    </row>
    <row r="10" spans="1:155" ht="18" customHeight="1">
      <c r="A10" s="112" t="s">
        <v>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</row>
    <row r="11" spans="1:155" ht="18" customHeight="1">
      <c r="A11" s="112" t="s">
        <v>203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</row>
    <row r="12" ht="15">
      <c r="DF12" s="6"/>
    </row>
    <row r="13" spans="110:155" ht="15">
      <c r="DF13" s="6"/>
      <c r="EJ13" s="113" t="s">
        <v>27</v>
      </c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7" t="s">
        <v>223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T14" s="13"/>
      <c r="EH14" s="2" t="s">
        <v>1</v>
      </c>
      <c r="EJ14" s="103" t="s">
        <v>224</v>
      </c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5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3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5"/>
    </row>
    <row r="16" spans="110:155" ht="15">
      <c r="DF16" s="6"/>
      <c r="DP16" s="94" t="s">
        <v>29</v>
      </c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5"/>
      <c r="EJ16" s="103" t="s">
        <v>172</v>
      </c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5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6" t="s">
        <v>170</v>
      </c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5"/>
      <c r="DO17" s="108" t="s">
        <v>28</v>
      </c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9"/>
      <c r="EJ17" s="103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5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5"/>
      <c r="DO18" s="15"/>
      <c r="DP18" s="15"/>
      <c r="DQ18" s="15"/>
      <c r="DR18" s="15"/>
      <c r="DS18" s="15"/>
      <c r="DT18" s="15"/>
      <c r="DU18" s="13"/>
      <c r="EB18" s="94" t="s">
        <v>30</v>
      </c>
      <c r="EC18" s="94"/>
      <c r="ED18" s="94"/>
      <c r="EE18" s="94"/>
      <c r="EF18" s="94"/>
      <c r="EG18" s="94"/>
      <c r="EH18" s="94"/>
      <c r="EI18" s="95"/>
      <c r="EJ18" s="103" t="s">
        <v>183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5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1" t="s">
        <v>31</v>
      </c>
      <c r="EB19" s="101"/>
      <c r="EC19" s="101"/>
      <c r="ED19" s="101"/>
      <c r="EE19" s="101"/>
      <c r="EF19" s="101"/>
      <c r="EG19" s="101"/>
      <c r="EH19" s="101"/>
      <c r="EI19" s="102"/>
      <c r="EJ19" s="96" t="s">
        <v>171</v>
      </c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8"/>
    </row>
    <row r="20" spans="1:155" ht="15" customHeight="1">
      <c r="A20" s="99" t="s">
        <v>33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 t="s">
        <v>184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EH20" s="20" t="s">
        <v>3</v>
      </c>
      <c r="EJ20" s="96" t="s">
        <v>173</v>
      </c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"/>
  <sheetViews>
    <sheetView view="pageBreakPreview" zoomScale="50" zoomScaleNormal="50" zoomScaleSheetLayoutView="50" zoomScalePageLayoutView="0" workbookViewId="0" topLeftCell="A83">
      <selection activeCell="J43" sqref="J43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24.5" customHeight="1">
      <c r="A2" s="145" t="s">
        <v>8</v>
      </c>
      <c r="B2" s="145" t="s">
        <v>4</v>
      </c>
      <c r="C2" s="151" t="s">
        <v>18</v>
      </c>
      <c r="D2" s="146" t="s">
        <v>106</v>
      </c>
      <c r="E2" s="146" t="s">
        <v>19</v>
      </c>
      <c r="F2" s="146" t="s">
        <v>162</v>
      </c>
      <c r="G2" s="146" t="s">
        <v>9</v>
      </c>
      <c r="H2" s="156" t="s">
        <v>35</v>
      </c>
      <c r="I2" s="145" t="s">
        <v>36</v>
      </c>
      <c r="J2" s="145" t="s">
        <v>11</v>
      </c>
      <c r="K2" s="139" t="s">
        <v>12</v>
      </c>
      <c r="L2" s="139"/>
      <c r="M2" s="145" t="s">
        <v>13</v>
      </c>
      <c r="N2" s="139" t="s">
        <v>12</v>
      </c>
      <c r="O2" s="139"/>
      <c r="P2" s="145" t="s">
        <v>14</v>
      </c>
      <c r="Q2" s="139" t="s">
        <v>12</v>
      </c>
      <c r="R2" s="139"/>
    </row>
    <row r="3" spans="1:18" ht="31.5" customHeight="1">
      <c r="A3" s="145"/>
      <c r="B3" s="145"/>
      <c r="C3" s="151"/>
      <c r="D3" s="147"/>
      <c r="E3" s="147"/>
      <c r="F3" s="147"/>
      <c r="G3" s="147"/>
      <c r="H3" s="156"/>
      <c r="I3" s="145"/>
      <c r="J3" s="145"/>
      <c r="K3" s="139"/>
      <c r="L3" s="139"/>
      <c r="M3" s="145"/>
      <c r="N3" s="139"/>
      <c r="O3" s="139"/>
      <c r="P3" s="145"/>
      <c r="Q3" s="139"/>
      <c r="R3" s="139"/>
    </row>
    <row r="4" spans="1:18" ht="190.5" customHeight="1">
      <c r="A4" s="145"/>
      <c r="B4" s="145"/>
      <c r="C4" s="151"/>
      <c r="D4" s="148"/>
      <c r="E4" s="148"/>
      <c r="F4" s="148"/>
      <c r="G4" s="148"/>
      <c r="H4" s="156"/>
      <c r="I4" s="145"/>
      <c r="J4" s="145"/>
      <c r="K4" s="40" t="s">
        <v>15</v>
      </c>
      <c r="L4" s="40" t="s">
        <v>16</v>
      </c>
      <c r="M4" s="145"/>
      <c r="N4" s="40" t="s">
        <v>15</v>
      </c>
      <c r="O4" s="40" t="s">
        <v>16</v>
      </c>
      <c r="P4" s="145"/>
      <c r="Q4" s="40" t="s">
        <v>15</v>
      </c>
      <c r="R4" s="40" t="s">
        <v>16</v>
      </c>
    </row>
    <row r="5" spans="1:18" ht="38.25" customHeight="1">
      <c r="A5" s="139" t="s">
        <v>38</v>
      </c>
      <c r="B5" s="157" t="s">
        <v>37</v>
      </c>
      <c r="C5" s="160" t="s">
        <v>42</v>
      </c>
      <c r="D5" s="149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39"/>
      <c r="B6" s="157"/>
      <c r="C6" s="160"/>
      <c r="D6" s="149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39"/>
      <c r="B7" s="157"/>
      <c r="C7" s="160"/>
      <c r="D7" s="149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39"/>
      <c r="B8" s="157"/>
      <c r="C8" s="160"/>
      <c r="D8" s="149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39"/>
      <c r="B9" s="157"/>
      <c r="C9" s="160"/>
      <c r="D9" s="149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39"/>
      <c r="B10" s="157"/>
      <c r="C10" s="160"/>
      <c r="D10" s="149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39"/>
      <c r="B11" s="157"/>
      <c r="C11" s="160"/>
      <c r="D11" s="149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39"/>
      <c r="B12" s="157"/>
      <c r="C12" s="160"/>
      <c r="D12" s="149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58" t="s">
        <v>39</v>
      </c>
      <c r="B13" s="157" t="s">
        <v>40</v>
      </c>
      <c r="C13" s="121" t="s">
        <v>43</v>
      </c>
      <c r="D13" s="149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59"/>
      <c r="B14" s="157"/>
      <c r="C14" s="122"/>
      <c r="D14" s="149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59"/>
      <c r="B15" s="157"/>
      <c r="C15" s="122"/>
      <c r="D15" s="149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61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197784318.15</v>
      </c>
      <c r="K16" s="50">
        <f>K27+K28+K29+K30+K31+K32+K33+K34+K35</f>
        <v>33600553.4</v>
      </c>
      <c r="L16" s="50">
        <f>L17+L18+L19+L20+L21+L22+L23+L24+L25+L27+L28+L29+L30+L31+L32+L33+L34+L35+L42</f>
        <v>164183764.75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62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62"/>
      <c r="B18" s="141" t="s">
        <v>70</v>
      </c>
      <c r="C18" s="141" t="s">
        <v>46</v>
      </c>
      <c r="D18" s="143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62"/>
      <c r="B19" s="142"/>
      <c r="C19" s="142"/>
      <c r="D19" s="144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62"/>
      <c r="B20" s="142"/>
      <c r="C20" s="142"/>
      <c r="D20" s="144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20696131.75</v>
      </c>
      <c r="K20" s="46"/>
      <c r="L20" s="45">
        <v>20696131.75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62"/>
      <c r="B21" s="142"/>
      <c r="C21" s="142"/>
      <c r="D21" s="144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134622100</v>
      </c>
      <c r="K21" s="46"/>
      <c r="L21" s="45">
        <v>134622100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62"/>
      <c r="B22" s="142"/>
      <c r="C22" s="142"/>
      <c r="D22" s="144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62"/>
      <c r="B23" s="142"/>
      <c r="C23" s="142"/>
      <c r="D23" s="144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62"/>
      <c r="B24" s="142"/>
      <c r="C24" s="142"/>
      <c r="D24" s="144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62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49.5" customHeight="1">
      <c r="A26" s="162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62"/>
      <c r="B27" s="137" t="s">
        <v>73</v>
      </c>
      <c r="C27" s="152" t="s">
        <v>49</v>
      </c>
      <c r="D27" s="130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2"/>
      <c r="B28" s="155"/>
      <c r="C28" s="153"/>
      <c r="D28" s="140"/>
      <c r="E28" s="42" t="s">
        <v>174</v>
      </c>
      <c r="F28" s="42" t="s">
        <v>225</v>
      </c>
      <c r="G28" s="53">
        <v>9</v>
      </c>
      <c r="H28" s="44">
        <v>13750500000000000</v>
      </c>
      <c r="I28" s="43" t="s">
        <v>208</v>
      </c>
      <c r="J28" s="55">
        <v>12818.4</v>
      </c>
      <c r="K28" s="55">
        <v>12818.4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2"/>
      <c r="B29" s="155"/>
      <c r="C29" s="153"/>
      <c r="D29" s="140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5687796.8</v>
      </c>
      <c r="K29" s="55">
        <v>5687796.8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2"/>
      <c r="B30" s="155"/>
      <c r="C30" s="153"/>
      <c r="D30" s="140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62"/>
      <c r="B31" s="155"/>
      <c r="C31" s="153"/>
      <c r="D31" s="140"/>
      <c r="E31" s="42" t="s">
        <v>174</v>
      </c>
      <c r="F31" s="42" t="s">
        <v>225</v>
      </c>
      <c r="G31" s="53">
        <v>9</v>
      </c>
      <c r="H31" s="44">
        <v>13750500000000000</v>
      </c>
      <c r="I31" s="43" t="s">
        <v>210</v>
      </c>
      <c r="J31" s="55">
        <v>18299181.6</v>
      </c>
      <c r="K31" s="55">
        <v>18299181.6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2"/>
      <c r="B32" s="155"/>
      <c r="C32" s="153"/>
      <c r="D32" s="140"/>
      <c r="E32" s="42" t="s">
        <v>174</v>
      </c>
      <c r="F32" s="42" t="s">
        <v>226</v>
      </c>
      <c r="G32" s="53">
        <v>9</v>
      </c>
      <c r="H32" s="44">
        <v>13750500000000000</v>
      </c>
      <c r="I32" s="43" t="s">
        <v>211</v>
      </c>
      <c r="J32" s="55">
        <v>9343152</v>
      </c>
      <c r="K32" s="55">
        <v>9343152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2"/>
      <c r="B33" s="155"/>
      <c r="C33" s="153"/>
      <c r="D33" s="140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62"/>
      <c r="B34" s="155"/>
      <c r="C34" s="153"/>
      <c r="D34" s="140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62"/>
      <c r="B35" s="138"/>
      <c r="C35" s="154"/>
      <c r="D35" s="131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62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62"/>
      <c r="B37" s="137" t="s">
        <v>77</v>
      </c>
      <c r="C37" s="152"/>
      <c r="D37" s="130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62"/>
      <c r="B38" s="138"/>
      <c r="C38" s="154"/>
      <c r="D38" s="131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62"/>
      <c r="B39" s="137" t="s">
        <v>56</v>
      </c>
      <c r="C39" s="152"/>
      <c r="D39" s="130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62"/>
      <c r="B40" s="138"/>
      <c r="C40" s="154"/>
      <c r="D40" s="131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62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63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27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203736773.55999997</v>
      </c>
      <c r="K43" s="50">
        <f>K44+K69+K80</f>
        <v>33822746.88</v>
      </c>
      <c r="L43" s="50">
        <f>L44+L69+L73+L80</f>
        <v>169914026.68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28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142084310.73</v>
      </c>
      <c r="K44" s="64">
        <f>K52+K53+K56</f>
        <v>9390316.95</v>
      </c>
      <c r="L44" s="63">
        <f>L45+L46+L47+L48+L49+L50+L51+L54+L56</f>
        <v>132693993.78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28"/>
      <c r="B45" s="124" t="s">
        <v>79</v>
      </c>
      <c r="C45" s="121" t="s">
        <v>58</v>
      </c>
      <c r="D45" s="132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28"/>
      <c r="B46" s="125"/>
      <c r="C46" s="122"/>
      <c r="D46" s="133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28"/>
      <c r="B47" s="125"/>
      <c r="C47" s="122"/>
      <c r="D47" s="133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28"/>
      <c r="B48" s="125"/>
      <c r="C48" s="122"/>
      <c r="D48" s="133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938881.47</v>
      </c>
      <c r="K48" s="46"/>
      <c r="L48" s="66">
        <v>938881.47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28"/>
      <c r="B49" s="125"/>
      <c r="C49" s="122"/>
      <c r="D49" s="133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95198019</v>
      </c>
      <c r="K49" s="46"/>
      <c r="L49" s="66">
        <v>95198019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28"/>
      <c r="B50" s="125"/>
      <c r="C50" s="122"/>
      <c r="D50" s="133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28"/>
      <c r="B51" s="125"/>
      <c r="C51" s="122"/>
      <c r="D51" s="133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28"/>
      <c r="B52" s="125"/>
      <c r="C52" s="122"/>
      <c r="D52" s="133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28"/>
      <c r="B53" s="125"/>
      <c r="C53" s="122"/>
      <c r="D53" s="133"/>
      <c r="E53" s="42" t="s">
        <v>174</v>
      </c>
      <c r="F53" s="42" t="s">
        <v>226</v>
      </c>
      <c r="G53" s="53">
        <v>9</v>
      </c>
      <c r="H53" s="44">
        <v>13750500000000000</v>
      </c>
      <c r="I53" s="53" t="s">
        <v>211</v>
      </c>
      <c r="J53" s="55">
        <v>7176000</v>
      </c>
      <c r="K53" s="55">
        <v>7176000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28"/>
      <c r="B54" s="126"/>
      <c r="C54" s="123"/>
      <c r="D54" s="134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28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28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32958144.259999998</v>
      </c>
      <c r="K56" s="50">
        <f>K64+K65</f>
        <v>2178091.95</v>
      </c>
      <c r="L56" s="47">
        <f>L57+L58+L59+L60+L61+L62+L63+L66</f>
        <v>30780052.31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28"/>
      <c r="B57" s="124" t="s">
        <v>83</v>
      </c>
      <c r="C57" s="121" t="s">
        <v>81</v>
      </c>
      <c r="D57" s="132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28"/>
      <c r="B58" s="125"/>
      <c r="C58" s="122"/>
      <c r="D58" s="133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28"/>
      <c r="B59" s="125"/>
      <c r="C59" s="122"/>
      <c r="D59" s="133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28"/>
      <c r="B60" s="125"/>
      <c r="C60" s="122"/>
      <c r="D60" s="133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283542.52</v>
      </c>
      <c r="K60" s="45"/>
      <c r="L60" s="66">
        <v>283542.52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28"/>
      <c r="B61" s="125"/>
      <c r="C61" s="122"/>
      <c r="D61" s="133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28749802</v>
      </c>
      <c r="K61" s="45"/>
      <c r="L61" s="66">
        <v>28749802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28"/>
      <c r="B62" s="125"/>
      <c r="C62" s="122"/>
      <c r="D62" s="133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28"/>
      <c r="B63" s="125"/>
      <c r="C63" s="122"/>
      <c r="D63" s="133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28"/>
      <c r="B64" s="125"/>
      <c r="C64" s="122"/>
      <c r="D64" s="133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28"/>
      <c r="B65" s="125"/>
      <c r="C65" s="122"/>
      <c r="D65" s="133"/>
      <c r="E65" s="42" t="s">
        <v>174</v>
      </c>
      <c r="F65" s="42" t="s">
        <v>226</v>
      </c>
      <c r="G65" s="53">
        <v>9</v>
      </c>
      <c r="H65" s="44">
        <v>13750500000000000</v>
      </c>
      <c r="I65" s="53" t="s">
        <v>211</v>
      </c>
      <c r="J65" s="45">
        <v>2167152</v>
      </c>
      <c r="K65" s="45">
        <v>2167152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28"/>
      <c r="B66" s="125"/>
      <c r="C66" s="122"/>
      <c r="D66" s="133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28"/>
      <c r="B67" s="135" t="s">
        <v>84</v>
      </c>
      <c r="C67" s="121" t="s">
        <v>82</v>
      </c>
      <c r="D67" s="132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28"/>
      <c r="B68" s="136"/>
      <c r="C68" s="123"/>
      <c r="D68" s="134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28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28"/>
      <c r="B70" s="124" t="s">
        <v>63</v>
      </c>
      <c r="C70" s="121" t="s">
        <v>62</v>
      </c>
      <c r="D70" s="132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28"/>
      <c r="B71" s="126"/>
      <c r="C71" s="123"/>
      <c r="D71" s="134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28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28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J75+J76</f>
        <v>0</v>
      </c>
      <c r="K73" s="72">
        <f aca="true" t="shared" si="0" ref="K73:R73">K75+K76</f>
        <v>0</v>
      </c>
      <c r="L73" s="72">
        <f t="shared" si="0"/>
        <v>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28"/>
      <c r="B74" s="62"/>
      <c r="C74" s="41" t="s">
        <v>65</v>
      </c>
      <c r="D74" s="43">
        <v>853</v>
      </c>
      <c r="E74" s="42" t="s">
        <v>20</v>
      </c>
      <c r="F74" s="42" t="s">
        <v>7</v>
      </c>
      <c r="G74" s="53">
        <v>8</v>
      </c>
      <c r="H74" s="49" t="s">
        <v>6</v>
      </c>
      <c r="I74" s="43" t="s">
        <v>7</v>
      </c>
      <c r="J74" s="43"/>
      <c r="K74" s="46"/>
      <c r="L74" s="46"/>
      <c r="M74" s="46"/>
      <c r="N74" s="46"/>
      <c r="O74" s="46"/>
      <c r="P74" s="46"/>
      <c r="Q74" s="46"/>
      <c r="R74" s="46"/>
    </row>
    <row r="75" spans="1:18" ht="63.75" customHeight="1">
      <c r="A75" s="128"/>
      <c r="B75" s="65"/>
      <c r="C75" s="121" t="s">
        <v>66</v>
      </c>
      <c r="D75" s="132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28"/>
      <c r="B76" s="67"/>
      <c r="C76" s="122"/>
      <c r="D76" s="133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/>
      <c r="K76" s="45"/>
      <c r="L76" s="45"/>
      <c r="M76" s="46"/>
      <c r="N76" s="46"/>
      <c r="O76" s="46"/>
      <c r="P76" s="46"/>
      <c r="Q76" s="46"/>
      <c r="R76" s="46"/>
    </row>
    <row r="77" spans="1:18" ht="51.75" customHeight="1">
      <c r="A77" s="128"/>
      <c r="B77" s="68"/>
      <c r="C77" s="123"/>
      <c r="D77" s="134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28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28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28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J81+J96</f>
        <v>61394858.23</v>
      </c>
      <c r="K80" s="72">
        <f>K81+K96</f>
        <v>24174825.330000002</v>
      </c>
      <c r="L80" s="72">
        <f>L81+L96</f>
        <v>37220032.9</v>
      </c>
      <c r="M80" s="72">
        <f>M81+M98</f>
        <v>31746666.759999998</v>
      </c>
      <c r="N80" s="72"/>
      <c r="O80" s="72">
        <f>O81+O98</f>
        <v>31746666.759999998</v>
      </c>
      <c r="P80" s="72">
        <f>P81+P98</f>
        <v>31746666.759999998</v>
      </c>
      <c r="Q80" s="72"/>
      <c r="R80" s="72">
        <f>R81+R98</f>
        <v>31746666.759999998</v>
      </c>
    </row>
    <row r="81" spans="1:18" ht="99" customHeight="1">
      <c r="A81" s="128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J82+J83+J84+J85+J86+J87+J88+J89+J90+J91+J92+J93+J94+J95</f>
        <v>55891766.4</v>
      </c>
      <c r="K81" s="72">
        <f>K82+K83+K84+K85+K86+K87+K88+K89+K90+K91+K92+K93+K94+K95</f>
        <v>24174825.330000002</v>
      </c>
      <c r="L81" s="72">
        <f>L82+L83+L84+L85+L86+L87+L88+L89+L90+L91+L92+L93+L94+L95</f>
        <v>31716941.069999997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28"/>
      <c r="B82" s="125"/>
      <c r="C82" s="122"/>
      <c r="D82" s="133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28"/>
      <c r="B83" s="125"/>
      <c r="C83" s="122"/>
      <c r="D83" s="133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28"/>
      <c r="B84" s="125"/>
      <c r="C84" s="122"/>
      <c r="D84" s="133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28"/>
      <c r="B85" s="125"/>
      <c r="C85" s="122"/>
      <c r="D85" s="133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10674279</v>
      </c>
      <c r="K85" s="45"/>
      <c r="L85" s="66">
        <v>10674279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28"/>
      <c r="B86" s="125"/>
      <c r="C86" s="122"/>
      <c r="D86" s="133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14935908.76</v>
      </c>
      <c r="K86" s="45"/>
      <c r="L86" s="66">
        <v>14935908.76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28"/>
      <c r="B87" s="125"/>
      <c r="C87" s="122"/>
      <c r="D87" s="133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28"/>
      <c r="B88" s="125"/>
      <c r="C88" s="122"/>
      <c r="D88" s="133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28"/>
      <c r="B89" s="125"/>
      <c r="C89" s="122"/>
      <c r="D89" s="133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28"/>
      <c r="B90" s="125"/>
      <c r="C90" s="122"/>
      <c r="D90" s="133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28"/>
      <c r="B91" s="125"/>
      <c r="C91" s="122"/>
      <c r="D91" s="133"/>
      <c r="E91" s="42" t="s">
        <v>174</v>
      </c>
      <c r="F91" s="42" t="s">
        <v>225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28"/>
      <c r="B92" s="125"/>
      <c r="C92" s="122"/>
      <c r="D92" s="133"/>
      <c r="E92" s="42" t="s">
        <v>174</v>
      </c>
      <c r="F92" s="42" t="s">
        <v>225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28"/>
      <c r="B93" s="125"/>
      <c r="C93" s="122"/>
      <c r="D93" s="133"/>
      <c r="E93" s="42" t="s">
        <v>174</v>
      </c>
      <c r="F93" s="42" t="s">
        <v>225</v>
      </c>
      <c r="G93" s="53">
        <v>9</v>
      </c>
      <c r="H93" s="44">
        <v>13750500000000000</v>
      </c>
      <c r="I93" s="43" t="s">
        <v>210</v>
      </c>
      <c r="J93" s="55">
        <v>18299181.6</v>
      </c>
      <c r="K93" s="55">
        <v>18299181.6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28"/>
      <c r="B94" s="125"/>
      <c r="C94" s="122"/>
      <c r="D94" s="133"/>
      <c r="E94" s="42" t="s">
        <v>174</v>
      </c>
      <c r="F94" s="42" t="s">
        <v>225</v>
      </c>
      <c r="G94" s="53">
        <v>9</v>
      </c>
      <c r="H94" s="44">
        <v>13750500000000000</v>
      </c>
      <c r="I94" s="43" t="s">
        <v>208</v>
      </c>
      <c r="J94" s="55">
        <v>12818.4</v>
      </c>
      <c r="K94" s="55">
        <v>12818.4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28"/>
      <c r="B95" s="125"/>
      <c r="C95" s="122"/>
      <c r="D95" s="133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5687796.8</v>
      </c>
      <c r="K95" s="55">
        <v>5687796.8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8"/>
      <c r="B96" s="125"/>
      <c r="C96" s="122"/>
      <c r="D96" s="133"/>
      <c r="E96" s="42" t="s">
        <v>20</v>
      </c>
      <c r="F96" s="42" t="s">
        <v>7</v>
      </c>
      <c r="G96" s="53">
        <v>8</v>
      </c>
      <c r="H96" s="49" t="s">
        <v>6</v>
      </c>
      <c r="I96" s="43" t="s">
        <v>7</v>
      </c>
      <c r="J96" s="55">
        <f>J97+J98</f>
        <v>5503091.83</v>
      </c>
      <c r="K96" s="55"/>
      <c r="L96" s="55">
        <f>L97+L98</f>
        <v>5503091.83</v>
      </c>
      <c r="M96" s="46"/>
      <c r="N96" s="46"/>
      <c r="O96" s="46"/>
      <c r="P96" s="46"/>
      <c r="Q96" s="46"/>
      <c r="R96" s="46"/>
    </row>
    <row r="97" spans="1:18" ht="49.5" customHeight="1">
      <c r="A97" s="128"/>
      <c r="B97" s="125"/>
      <c r="C97" s="122"/>
      <c r="D97" s="133"/>
      <c r="E97" s="42" t="s">
        <v>174</v>
      </c>
      <c r="F97" s="42" t="s">
        <v>7</v>
      </c>
      <c r="G97" s="53">
        <v>8</v>
      </c>
      <c r="H97" s="44">
        <v>13750400000000000</v>
      </c>
      <c r="I97" s="53" t="s">
        <v>200</v>
      </c>
      <c r="J97" s="66">
        <v>965292.83</v>
      </c>
      <c r="K97" s="45"/>
      <c r="L97" s="66">
        <v>965292.83</v>
      </c>
      <c r="M97" s="46"/>
      <c r="N97" s="46"/>
      <c r="O97" s="46"/>
      <c r="P97" s="46"/>
      <c r="Q97" s="46"/>
      <c r="R97" s="46"/>
    </row>
    <row r="98" spans="1:18" ht="49.5" customHeight="1">
      <c r="A98" s="128"/>
      <c r="B98" s="125"/>
      <c r="C98" s="122"/>
      <c r="D98" s="133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204</v>
      </c>
      <c r="J98" s="66">
        <v>4537799</v>
      </c>
      <c r="K98" s="45"/>
      <c r="L98" s="66">
        <v>4537799</v>
      </c>
      <c r="M98" s="66">
        <v>4537799</v>
      </c>
      <c r="N98" s="46"/>
      <c r="O98" s="66">
        <v>4537799</v>
      </c>
      <c r="P98" s="66">
        <v>4537799</v>
      </c>
      <c r="Q98" s="46"/>
      <c r="R98" s="66">
        <v>4537799</v>
      </c>
    </row>
    <row r="99" spans="1:18" s="33" customFormat="1" ht="47.25" customHeight="1">
      <c r="A99" s="127" t="s">
        <v>100</v>
      </c>
      <c r="B99" s="73" t="s">
        <v>108</v>
      </c>
      <c r="C99" s="74" t="s">
        <v>97</v>
      </c>
      <c r="D99" s="75">
        <v>100</v>
      </c>
      <c r="E99" s="76" t="s">
        <v>20</v>
      </c>
      <c r="F99" s="76" t="s">
        <v>20</v>
      </c>
      <c r="G99" s="77">
        <v>0</v>
      </c>
      <c r="H99" s="78" t="s">
        <v>6</v>
      </c>
      <c r="I99" s="77" t="s">
        <v>7</v>
      </c>
      <c r="J99" s="77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</row>
    <row r="100" spans="1:18" ht="51.75" customHeight="1">
      <c r="A100" s="128"/>
      <c r="B100" s="51" t="s">
        <v>109</v>
      </c>
      <c r="C100" s="52" t="s">
        <v>98</v>
      </c>
      <c r="D100" s="53">
        <v>180</v>
      </c>
      <c r="E100" s="42" t="s">
        <v>20</v>
      </c>
      <c r="F100" s="42" t="s">
        <v>7</v>
      </c>
      <c r="G100" s="53">
        <v>8</v>
      </c>
      <c r="H100" s="49" t="s">
        <v>6</v>
      </c>
      <c r="I100" s="43" t="s">
        <v>7</v>
      </c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t="57" customHeight="1">
      <c r="A101" s="129"/>
      <c r="B101" s="51" t="s">
        <v>110</v>
      </c>
      <c r="C101" s="52" t="s">
        <v>99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s="33" customFormat="1" ht="52.5" customHeight="1">
      <c r="A102" s="127" t="s">
        <v>102</v>
      </c>
      <c r="B102" s="80" t="s">
        <v>101</v>
      </c>
      <c r="C102" s="81" t="s">
        <v>103</v>
      </c>
      <c r="D102" s="76" t="s">
        <v>51</v>
      </c>
      <c r="E102" s="76" t="s">
        <v>20</v>
      </c>
      <c r="F102" s="76" t="s">
        <v>20</v>
      </c>
      <c r="G102" s="77">
        <v>0</v>
      </c>
      <c r="H102" s="78" t="s">
        <v>6</v>
      </c>
      <c r="I102" s="77" t="s">
        <v>7</v>
      </c>
      <c r="J102" s="82">
        <f>J103+J104</f>
        <v>572717.31</v>
      </c>
      <c r="K102" s="82">
        <f>K103+K104</f>
        <v>572717.31</v>
      </c>
      <c r="L102" s="79"/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</row>
    <row r="103" spans="1:18" ht="35.25" customHeight="1">
      <c r="A103" s="128"/>
      <c r="B103" s="124" t="s">
        <v>107</v>
      </c>
      <c r="C103" s="121" t="s">
        <v>104</v>
      </c>
      <c r="D103" s="119" t="s">
        <v>105</v>
      </c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202</v>
      </c>
      <c r="J103" s="45">
        <v>73102</v>
      </c>
      <c r="K103" s="45">
        <v>73102</v>
      </c>
      <c r="L103" s="46"/>
      <c r="M103" s="46"/>
      <c r="N103" s="46"/>
      <c r="O103" s="46"/>
      <c r="P103" s="46"/>
      <c r="Q103" s="46"/>
      <c r="R103" s="46"/>
    </row>
    <row r="104" spans="1:18" ht="39.75" customHeight="1">
      <c r="A104" s="129"/>
      <c r="B104" s="126"/>
      <c r="C104" s="123"/>
      <c r="D104" s="120"/>
      <c r="E104" s="42" t="s">
        <v>174</v>
      </c>
      <c r="F104" s="42" t="s">
        <v>7</v>
      </c>
      <c r="G104" s="43">
        <v>9</v>
      </c>
      <c r="H104" s="44">
        <v>13750500000000000</v>
      </c>
      <c r="I104" s="43" t="s">
        <v>217</v>
      </c>
      <c r="J104" s="45">
        <v>499615.31</v>
      </c>
      <c r="K104" s="45">
        <v>499615.31</v>
      </c>
      <c r="L104" s="46"/>
      <c r="M104" s="46"/>
      <c r="N104" s="46"/>
      <c r="O104" s="46"/>
      <c r="P104" s="46"/>
      <c r="Q104" s="46"/>
      <c r="R104" s="46"/>
    </row>
    <row r="105" spans="1:18" ht="21" customHeight="1">
      <c r="A105" s="83"/>
      <c r="B105" s="84"/>
      <c r="C105" s="85"/>
      <c r="D105" s="84"/>
      <c r="E105" s="84"/>
      <c r="F105" s="84"/>
      <c r="G105" s="84"/>
      <c r="H105" s="86"/>
      <c r="I105" s="84"/>
      <c r="J105" s="84"/>
      <c r="K105" s="84"/>
      <c r="L105" s="84"/>
      <c r="M105" s="84"/>
      <c r="N105" s="84"/>
      <c r="O105" s="83"/>
      <c r="P105" s="83"/>
      <c r="Q105" s="83"/>
      <c r="R105" s="83"/>
    </row>
    <row r="106" spans="1:18" ht="20.25">
      <c r="A106" s="83" t="s">
        <v>148</v>
      </c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187</v>
      </c>
      <c r="B107" s="87"/>
      <c r="C107" s="88" t="s">
        <v>177</v>
      </c>
      <c r="D107" s="83"/>
      <c r="E107" s="89"/>
      <c r="F107" s="89"/>
      <c r="G107" s="89"/>
      <c r="H107" s="90"/>
      <c r="I107" s="89"/>
      <c r="J107" s="83" t="s">
        <v>180</v>
      </c>
      <c r="K107" s="83"/>
      <c r="L107" s="83"/>
      <c r="M107" s="83"/>
      <c r="N107" s="83"/>
      <c r="O107" s="83"/>
      <c r="P107" s="83"/>
      <c r="Q107" s="83"/>
      <c r="R107" s="83"/>
    </row>
    <row r="108" spans="1:18" ht="27.75" customHeight="1">
      <c r="A108" s="83"/>
      <c r="B108" s="87"/>
      <c r="C108" s="88"/>
      <c r="D108" s="83" t="s">
        <v>150</v>
      </c>
      <c r="E108" s="89"/>
      <c r="F108" s="89"/>
      <c r="G108" s="89"/>
      <c r="H108" s="90" t="s">
        <v>23</v>
      </c>
      <c r="I108" s="89"/>
      <c r="J108" s="83" t="s">
        <v>25</v>
      </c>
      <c r="K108" s="83"/>
      <c r="L108" s="83"/>
      <c r="M108" s="83"/>
      <c r="N108" s="83"/>
      <c r="O108" s="83"/>
      <c r="P108" s="83"/>
      <c r="Q108" s="83"/>
      <c r="R108" s="83"/>
    </row>
    <row r="109" spans="1:18" ht="21.75" customHeight="1">
      <c r="A109" s="83"/>
      <c r="B109" s="91"/>
      <c r="C109" s="92"/>
      <c r="D109" s="83"/>
      <c r="E109" s="89"/>
      <c r="F109" s="89"/>
      <c r="G109" s="89"/>
      <c r="H109" s="90"/>
      <c r="I109" s="89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ht="26.25" customHeight="1">
      <c r="A110" s="83" t="s">
        <v>188</v>
      </c>
      <c r="B110" s="91"/>
      <c r="C110" s="92"/>
      <c r="D110" s="83"/>
      <c r="E110" s="89"/>
      <c r="F110" s="89"/>
      <c r="G110" s="89" t="s">
        <v>189</v>
      </c>
      <c r="H110" s="90"/>
      <c r="I110" s="89"/>
      <c r="J110" s="83" t="s">
        <v>182</v>
      </c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/>
      <c r="B111" s="91" t="s">
        <v>190</v>
      </c>
      <c r="C111" s="92" t="s">
        <v>191</v>
      </c>
      <c r="D111" s="83"/>
      <c r="E111" s="89"/>
      <c r="F111" s="89"/>
      <c r="G111" s="89" t="s">
        <v>152</v>
      </c>
      <c r="H111" s="90"/>
      <c r="I111" s="89"/>
      <c r="J111" s="83" t="s">
        <v>153</v>
      </c>
      <c r="K111" s="83"/>
      <c r="L111" s="83"/>
      <c r="M111" s="83"/>
      <c r="N111" s="83"/>
      <c r="O111" s="83"/>
      <c r="P111" s="83"/>
      <c r="Q111" s="83"/>
      <c r="R111" s="83"/>
    </row>
    <row r="112" spans="1:18" ht="20.25">
      <c r="A112" s="83"/>
      <c r="B112" s="91" t="s">
        <v>227</v>
      </c>
      <c r="C112" s="92"/>
      <c r="D112" s="83"/>
      <c r="E112" s="89"/>
      <c r="F112" s="89"/>
      <c r="G112" s="89"/>
      <c r="H112" s="90"/>
      <c r="I112" s="89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/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</sheetData>
  <sheetProtection/>
  <mergeCells count="60">
    <mergeCell ref="C37:C38"/>
    <mergeCell ref="B39:B40"/>
    <mergeCell ref="A13:A15"/>
    <mergeCell ref="B13:B15"/>
    <mergeCell ref="C5:C12"/>
    <mergeCell ref="C57:C66"/>
    <mergeCell ref="B57:B66"/>
    <mergeCell ref="C39:C40"/>
    <mergeCell ref="A43:A98"/>
    <mergeCell ref="A16:A42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B82:B98"/>
    <mergeCell ref="D67:D68"/>
    <mergeCell ref="B67:B68"/>
    <mergeCell ref="D70:D71"/>
    <mergeCell ref="C70:C71"/>
    <mergeCell ref="C75:C77"/>
    <mergeCell ref="D39:D40"/>
    <mergeCell ref="D37:D38"/>
    <mergeCell ref="D45:D54"/>
    <mergeCell ref="D57:D66"/>
    <mergeCell ref="D75:D77"/>
    <mergeCell ref="D82:D98"/>
    <mergeCell ref="D103:D104"/>
    <mergeCell ref="C45:C54"/>
    <mergeCell ref="B45:B54"/>
    <mergeCell ref="A102:A104"/>
    <mergeCell ref="B70:B71"/>
    <mergeCell ref="A99:A101"/>
    <mergeCell ref="C67:C68"/>
    <mergeCell ref="C103:C104"/>
    <mergeCell ref="B103:B104"/>
    <mergeCell ref="C82:C98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ED29" sqref="ED29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</row>
    <row r="3" spans="1:99" ht="12.75">
      <c r="A3" s="173" t="s">
        <v>157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5" spans="1:99" ht="12.75">
      <c r="A5" s="176" t="s">
        <v>111</v>
      </c>
      <c r="B5" s="177"/>
      <c r="C5" s="177"/>
      <c r="D5" s="177"/>
      <c r="E5" s="178"/>
      <c r="F5" s="171" t="s">
        <v>4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0" t="s">
        <v>27</v>
      </c>
      <c r="BE5" s="171"/>
      <c r="BF5" s="171"/>
      <c r="BG5" s="171"/>
      <c r="BH5" s="171"/>
      <c r="BI5" s="172"/>
      <c r="BJ5" s="170" t="s">
        <v>112</v>
      </c>
      <c r="BK5" s="171"/>
      <c r="BL5" s="171"/>
      <c r="BM5" s="171"/>
      <c r="BN5" s="171"/>
      <c r="BO5" s="172"/>
      <c r="BP5" s="168" t="s">
        <v>17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</row>
    <row r="6" spans="1:99" ht="12.75">
      <c r="A6" s="176" t="s">
        <v>113</v>
      </c>
      <c r="B6" s="177"/>
      <c r="C6" s="177"/>
      <c r="D6" s="177"/>
      <c r="E6" s="17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169" t="s">
        <v>114</v>
      </c>
      <c r="BE6" s="166"/>
      <c r="BF6" s="166"/>
      <c r="BG6" s="166"/>
      <c r="BH6" s="166"/>
      <c r="BI6" s="167"/>
      <c r="BJ6" s="169" t="s">
        <v>115</v>
      </c>
      <c r="BK6" s="166"/>
      <c r="BL6" s="166"/>
      <c r="BM6" s="166"/>
      <c r="BN6" s="166"/>
      <c r="BO6" s="167"/>
      <c r="BP6" s="168" t="s">
        <v>192</v>
      </c>
      <c r="BQ6" s="168"/>
      <c r="BR6" s="168"/>
      <c r="BS6" s="168"/>
      <c r="BT6" s="168"/>
      <c r="BU6" s="168"/>
      <c r="BV6" s="168"/>
      <c r="BW6" s="168"/>
      <c r="BX6" s="168" t="s">
        <v>214</v>
      </c>
      <c r="BY6" s="168"/>
      <c r="BZ6" s="168"/>
      <c r="CA6" s="168"/>
      <c r="CB6" s="168"/>
      <c r="CC6" s="168"/>
      <c r="CD6" s="168"/>
      <c r="CE6" s="168"/>
      <c r="CF6" s="168" t="s">
        <v>215</v>
      </c>
      <c r="CG6" s="168"/>
      <c r="CH6" s="168"/>
      <c r="CI6" s="168"/>
      <c r="CJ6" s="168"/>
      <c r="CK6" s="168"/>
      <c r="CL6" s="168"/>
      <c r="CM6" s="168"/>
      <c r="CN6" s="168" t="s">
        <v>116</v>
      </c>
      <c r="CO6" s="168"/>
      <c r="CP6" s="168"/>
      <c r="CQ6" s="168"/>
      <c r="CR6" s="168"/>
      <c r="CS6" s="168"/>
      <c r="CT6" s="168"/>
      <c r="CU6" s="168"/>
    </row>
    <row r="7" spans="1:99" ht="12.75">
      <c r="A7" s="176"/>
      <c r="B7" s="177"/>
      <c r="C7" s="177"/>
      <c r="D7" s="177"/>
      <c r="E7" s="178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69"/>
      <c r="BE7" s="166"/>
      <c r="BF7" s="166"/>
      <c r="BG7" s="166"/>
      <c r="BH7" s="166"/>
      <c r="BI7" s="167"/>
      <c r="BJ7" s="169" t="s">
        <v>117</v>
      </c>
      <c r="BK7" s="166"/>
      <c r="BL7" s="166"/>
      <c r="BM7" s="166"/>
      <c r="BN7" s="166"/>
      <c r="BO7" s="167"/>
      <c r="BP7" s="168" t="s">
        <v>118</v>
      </c>
      <c r="BQ7" s="168"/>
      <c r="BR7" s="168"/>
      <c r="BS7" s="168"/>
      <c r="BT7" s="168"/>
      <c r="BU7" s="168"/>
      <c r="BV7" s="168"/>
      <c r="BW7" s="168"/>
      <c r="BX7" s="168" t="s">
        <v>119</v>
      </c>
      <c r="BY7" s="168"/>
      <c r="BZ7" s="168"/>
      <c r="CA7" s="168"/>
      <c r="CB7" s="168"/>
      <c r="CC7" s="168"/>
      <c r="CD7" s="168"/>
      <c r="CE7" s="168"/>
      <c r="CF7" s="168" t="s">
        <v>120</v>
      </c>
      <c r="CG7" s="168"/>
      <c r="CH7" s="168"/>
      <c r="CI7" s="168"/>
      <c r="CJ7" s="168"/>
      <c r="CK7" s="168"/>
      <c r="CL7" s="168"/>
      <c r="CM7" s="168"/>
      <c r="CN7" s="168" t="s">
        <v>121</v>
      </c>
      <c r="CO7" s="168"/>
      <c r="CP7" s="168"/>
      <c r="CQ7" s="168"/>
      <c r="CR7" s="168"/>
      <c r="CS7" s="168"/>
      <c r="CT7" s="168"/>
      <c r="CU7" s="168"/>
    </row>
    <row r="8" spans="1:99" ht="12.75">
      <c r="A8" s="176"/>
      <c r="B8" s="177"/>
      <c r="C8" s="177"/>
      <c r="D8" s="177"/>
      <c r="E8" s="178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169"/>
      <c r="BE8" s="166"/>
      <c r="BF8" s="166"/>
      <c r="BG8" s="166"/>
      <c r="BH8" s="166"/>
      <c r="BI8" s="167"/>
      <c r="BJ8" s="169"/>
      <c r="BK8" s="166"/>
      <c r="BL8" s="166"/>
      <c r="BM8" s="166"/>
      <c r="BN8" s="166"/>
      <c r="BO8" s="167"/>
      <c r="BP8" s="168" t="s">
        <v>122</v>
      </c>
      <c r="BQ8" s="168"/>
      <c r="BR8" s="168"/>
      <c r="BS8" s="168"/>
      <c r="BT8" s="168"/>
      <c r="BU8" s="168"/>
      <c r="BV8" s="168"/>
      <c r="BW8" s="168"/>
      <c r="BX8" s="168" t="s">
        <v>123</v>
      </c>
      <c r="BY8" s="168"/>
      <c r="BZ8" s="168"/>
      <c r="CA8" s="168"/>
      <c r="CB8" s="168"/>
      <c r="CC8" s="168"/>
      <c r="CD8" s="168"/>
      <c r="CE8" s="168"/>
      <c r="CF8" s="168" t="s">
        <v>123</v>
      </c>
      <c r="CG8" s="168"/>
      <c r="CH8" s="168"/>
      <c r="CI8" s="168"/>
      <c r="CJ8" s="168"/>
      <c r="CK8" s="168"/>
      <c r="CL8" s="168"/>
      <c r="CM8" s="168"/>
      <c r="CN8" s="168" t="s">
        <v>123</v>
      </c>
      <c r="CO8" s="168"/>
      <c r="CP8" s="168"/>
      <c r="CQ8" s="168"/>
      <c r="CR8" s="168"/>
      <c r="CS8" s="168"/>
      <c r="CT8" s="168"/>
      <c r="CU8" s="168"/>
    </row>
    <row r="9" spans="1:99" ht="12.75">
      <c r="A9" s="176"/>
      <c r="B9" s="177"/>
      <c r="C9" s="177"/>
      <c r="D9" s="177"/>
      <c r="E9" s="178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69"/>
      <c r="BE9" s="166"/>
      <c r="BF9" s="166"/>
      <c r="BG9" s="166"/>
      <c r="BH9" s="166"/>
      <c r="BI9" s="167"/>
      <c r="BJ9" s="169"/>
      <c r="BK9" s="166"/>
      <c r="BL9" s="166"/>
      <c r="BM9" s="166"/>
      <c r="BN9" s="166"/>
      <c r="BO9" s="167"/>
      <c r="BP9" s="168" t="s">
        <v>124</v>
      </c>
      <c r="BQ9" s="168"/>
      <c r="BR9" s="168"/>
      <c r="BS9" s="168"/>
      <c r="BT9" s="168"/>
      <c r="BU9" s="168"/>
      <c r="BV9" s="168"/>
      <c r="BW9" s="168"/>
      <c r="BX9" s="168" t="s">
        <v>125</v>
      </c>
      <c r="BY9" s="168"/>
      <c r="BZ9" s="168"/>
      <c r="CA9" s="168"/>
      <c r="CB9" s="168"/>
      <c r="CC9" s="168"/>
      <c r="CD9" s="168"/>
      <c r="CE9" s="168"/>
      <c r="CF9" s="168" t="s">
        <v>125</v>
      </c>
      <c r="CG9" s="168"/>
      <c r="CH9" s="168"/>
      <c r="CI9" s="168"/>
      <c r="CJ9" s="168"/>
      <c r="CK9" s="168"/>
      <c r="CL9" s="168"/>
      <c r="CM9" s="168"/>
      <c r="CN9" s="168" t="s">
        <v>126</v>
      </c>
      <c r="CO9" s="168"/>
      <c r="CP9" s="168"/>
      <c r="CQ9" s="168"/>
      <c r="CR9" s="168"/>
      <c r="CS9" s="168"/>
      <c r="CT9" s="168"/>
      <c r="CU9" s="168"/>
    </row>
    <row r="10" spans="1:99" ht="12.75">
      <c r="A10" s="168">
        <v>1</v>
      </c>
      <c r="B10" s="168"/>
      <c r="C10" s="168"/>
      <c r="D10" s="168"/>
      <c r="E10" s="168"/>
      <c r="F10" s="178">
        <v>2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75">
        <v>3</v>
      </c>
      <c r="BE10" s="175"/>
      <c r="BF10" s="175"/>
      <c r="BG10" s="175"/>
      <c r="BH10" s="175"/>
      <c r="BI10" s="175"/>
      <c r="BJ10" s="175">
        <v>4</v>
      </c>
      <c r="BK10" s="175"/>
      <c r="BL10" s="175"/>
      <c r="BM10" s="175"/>
      <c r="BN10" s="175"/>
      <c r="BO10" s="175"/>
      <c r="BP10" s="175">
        <v>5</v>
      </c>
      <c r="BQ10" s="175"/>
      <c r="BR10" s="175"/>
      <c r="BS10" s="175"/>
      <c r="BT10" s="175"/>
      <c r="BU10" s="175"/>
      <c r="BV10" s="175"/>
      <c r="BW10" s="175"/>
      <c r="BX10" s="175">
        <v>6</v>
      </c>
      <c r="BY10" s="175"/>
      <c r="BZ10" s="175"/>
      <c r="CA10" s="175"/>
      <c r="CB10" s="175"/>
      <c r="CC10" s="175"/>
      <c r="CD10" s="175"/>
      <c r="CE10" s="175"/>
      <c r="CF10" s="175">
        <v>7</v>
      </c>
      <c r="CG10" s="175"/>
      <c r="CH10" s="175"/>
      <c r="CI10" s="175"/>
      <c r="CJ10" s="175"/>
      <c r="CK10" s="175"/>
      <c r="CL10" s="175"/>
      <c r="CM10" s="175"/>
      <c r="CN10" s="175">
        <v>8</v>
      </c>
      <c r="CO10" s="175"/>
      <c r="CP10" s="175"/>
      <c r="CQ10" s="175"/>
      <c r="CR10" s="175"/>
      <c r="CS10" s="175"/>
      <c r="CT10" s="175"/>
      <c r="CU10" s="175"/>
    </row>
    <row r="11" spans="1:99" ht="12.75">
      <c r="A11" s="193" t="s">
        <v>127</v>
      </c>
      <c r="B11" s="193"/>
      <c r="C11" s="193"/>
      <c r="D11" s="193"/>
      <c r="E11" s="193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3" t="s">
        <v>128</v>
      </c>
      <c r="BE11" s="193"/>
      <c r="BF11" s="193"/>
      <c r="BG11" s="193"/>
      <c r="BH11" s="193"/>
      <c r="BI11" s="193"/>
      <c r="BJ11" s="174" t="s">
        <v>10</v>
      </c>
      <c r="BK11" s="174"/>
      <c r="BL11" s="174"/>
      <c r="BM11" s="174"/>
      <c r="BN11" s="174"/>
      <c r="BO11" s="174"/>
      <c r="BP11" s="180">
        <v>61394858.23</v>
      </c>
      <c r="BQ11" s="180"/>
      <c r="BR11" s="180"/>
      <c r="BS11" s="180"/>
      <c r="BT11" s="180"/>
      <c r="BU11" s="180"/>
      <c r="BV11" s="180"/>
      <c r="BW11" s="180"/>
      <c r="BX11" s="180">
        <v>31746666.76</v>
      </c>
      <c r="BY11" s="180"/>
      <c r="BZ11" s="180"/>
      <c r="CA11" s="180"/>
      <c r="CB11" s="180"/>
      <c r="CC11" s="180"/>
      <c r="CD11" s="180"/>
      <c r="CE11" s="180"/>
      <c r="CF11" s="180">
        <v>31746666.76</v>
      </c>
      <c r="CG11" s="180"/>
      <c r="CH11" s="180"/>
      <c r="CI11" s="180"/>
      <c r="CJ11" s="180"/>
      <c r="CK11" s="180"/>
      <c r="CL11" s="180"/>
      <c r="CM11" s="180"/>
      <c r="CN11" s="164"/>
      <c r="CO11" s="164"/>
      <c r="CP11" s="164"/>
      <c r="CQ11" s="164"/>
      <c r="CR11" s="164"/>
      <c r="CS11" s="164"/>
      <c r="CT11" s="164"/>
      <c r="CU11" s="164"/>
    </row>
    <row r="12" spans="1:99" ht="12.75">
      <c r="A12" s="174" t="s">
        <v>38</v>
      </c>
      <c r="B12" s="174"/>
      <c r="C12" s="174"/>
      <c r="D12" s="174"/>
      <c r="E12" s="174"/>
      <c r="F12" s="184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4" t="s">
        <v>129</v>
      </c>
      <c r="BE12" s="174"/>
      <c r="BF12" s="174"/>
      <c r="BG12" s="174"/>
      <c r="BH12" s="174"/>
      <c r="BI12" s="174"/>
      <c r="BJ12" s="174" t="s">
        <v>10</v>
      </c>
      <c r="BK12" s="174"/>
      <c r="BL12" s="174"/>
      <c r="BM12" s="174"/>
      <c r="BN12" s="174"/>
      <c r="BO12" s="174"/>
      <c r="BP12" s="179"/>
      <c r="BQ12" s="179"/>
      <c r="BR12" s="179"/>
      <c r="BS12" s="179"/>
      <c r="BT12" s="179"/>
      <c r="BU12" s="179"/>
      <c r="BV12" s="179"/>
      <c r="BW12" s="179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</row>
    <row r="13" spans="1:99" ht="12.75">
      <c r="A13" s="174"/>
      <c r="B13" s="174"/>
      <c r="C13" s="174"/>
      <c r="D13" s="174"/>
      <c r="E13" s="174"/>
      <c r="F13" s="181" t="s">
        <v>166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9"/>
      <c r="BQ13" s="179"/>
      <c r="BR13" s="179"/>
      <c r="BS13" s="179"/>
      <c r="BT13" s="179"/>
      <c r="BU13" s="179"/>
      <c r="BV13" s="179"/>
      <c r="BW13" s="179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</row>
    <row r="14" spans="1:99" ht="12.75">
      <c r="A14" s="174" t="s">
        <v>39</v>
      </c>
      <c r="B14" s="174"/>
      <c r="C14" s="174"/>
      <c r="D14" s="174"/>
      <c r="E14" s="174"/>
      <c r="F14" s="184" t="s">
        <v>130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74" t="s">
        <v>131</v>
      </c>
      <c r="BE14" s="174"/>
      <c r="BF14" s="174"/>
      <c r="BG14" s="174"/>
      <c r="BH14" s="174"/>
      <c r="BI14" s="174"/>
      <c r="BJ14" s="174" t="s">
        <v>10</v>
      </c>
      <c r="BK14" s="174"/>
      <c r="BL14" s="174"/>
      <c r="BM14" s="174"/>
      <c r="BN14" s="174"/>
      <c r="BO14" s="174"/>
      <c r="BP14" s="180">
        <v>61394858.23</v>
      </c>
      <c r="BQ14" s="180"/>
      <c r="BR14" s="180"/>
      <c r="BS14" s="180"/>
      <c r="BT14" s="180"/>
      <c r="BU14" s="180"/>
      <c r="BV14" s="180"/>
      <c r="BW14" s="180"/>
      <c r="BX14" s="164">
        <v>31746666.76</v>
      </c>
      <c r="BY14" s="164"/>
      <c r="BZ14" s="164"/>
      <c r="CA14" s="164"/>
      <c r="CB14" s="164"/>
      <c r="CC14" s="164"/>
      <c r="CD14" s="164"/>
      <c r="CE14" s="164"/>
      <c r="CF14" s="164">
        <v>31746666.76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2.75">
      <c r="A15" s="174"/>
      <c r="B15" s="174"/>
      <c r="C15" s="174"/>
      <c r="D15" s="174"/>
      <c r="E15" s="174"/>
      <c r="F15" s="181" t="s">
        <v>163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80"/>
      <c r="BQ15" s="180"/>
      <c r="BR15" s="180"/>
      <c r="BS15" s="180"/>
      <c r="BT15" s="180"/>
      <c r="BU15" s="180"/>
      <c r="BV15" s="180"/>
      <c r="BW15" s="180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</row>
    <row r="16" spans="1:99" ht="12.75">
      <c r="A16" s="174" t="s">
        <v>41</v>
      </c>
      <c r="B16" s="174"/>
      <c r="C16" s="174"/>
      <c r="D16" s="174"/>
      <c r="E16" s="174"/>
      <c r="F16" s="184" t="s">
        <v>132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74" t="s">
        <v>133</v>
      </c>
      <c r="BE16" s="174"/>
      <c r="BF16" s="174"/>
      <c r="BG16" s="174"/>
      <c r="BH16" s="174"/>
      <c r="BI16" s="174"/>
      <c r="BJ16" s="174" t="s">
        <v>10</v>
      </c>
      <c r="BK16" s="174"/>
      <c r="BL16" s="174"/>
      <c r="BM16" s="174"/>
      <c r="BN16" s="174"/>
      <c r="BO16" s="174"/>
      <c r="BP16" s="179"/>
      <c r="BQ16" s="179"/>
      <c r="BR16" s="179"/>
      <c r="BS16" s="179"/>
      <c r="BT16" s="179"/>
      <c r="BU16" s="179"/>
      <c r="BV16" s="179"/>
      <c r="BW16" s="179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</row>
    <row r="17" spans="1:99" ht="12.75">
      <c r="A17" s="174"/>
      <c r="B17" s="174"/>
      <c r="C17" s="174"/>
      <c r="D17" s="174"/>
      <c r="E17" s="174"/>
      <c r="F17" s="165" t="s">
        <v>168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9"/>
      <c r="BQ17" s="179"/>
      <c r="BR17" s="179"/>
      <c r="BS17" s="179"/>
      <c r="BT17" s="179"/>
      <c r="BU17" s="179"/>
      <c r="BV17" s="179"/>
      <c r="BW17" s="179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2.75">
      <c r="A18" s="174" t="s">
        <v>54</v>
      </c>
      <c r="B18" s="174"/>
      <c r="C18" s="174"/>
      <c r="D18" s="174"/>
      <c r="E18" s="174"/>
      <c r="F18" s="184" t="s">
        <v>130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74" t="s">
        <v>134</v>
      </c>
      <c r="BE18" s="174"/>
      <c r="BF18" s="174"/>
      <c r="BG18" s="174"/>
      <c r="BH18" s="174"/>
      <c r="BI18" s="174"/>
      <c r="BJ18" s="174" t="s">
        <v>10</v>
      </c>
      <c r="BK18" s="174"/>
      <c r="BL18" s="174"/>
      <c r="BM18" s="174"/>
      <c r="BN18" s="174"/>
      <c r="BO18" s="174"/>
      <c r="BP18" s="179"/>
      <c r="BQ18" s="179"/>
      <c r="BR18" s="179"/>
      <c r="BS18" s="179"/>
      <c r="BT18" s="179"/>
      <c r="BU18" s="179"/>
      <c r="BV18" s="179"/>
      <c r="BW18" s="179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</row>
    <row r="19" spans="1:99" ht="12.75">
      <c r="A19" s="174"/>
      <c r="B19" s="174"/>
      <c r="C19" s="174"/>
      <c r="D19" s="174"/>
      <c r="E19" s="174"/>
      <c r="F19" s="181" t="s">
        <v>164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9"/>
      <c r="BQ19" s="179"/>
      <c r="BR19" s="179"/>
      <c r="BS19" s="179"/>
      <c r="BT19" s="179"/>
      <c r="BU19" s="179"/>
      <c r="BV19" s="179"/>
      <c r="BW19" s="179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2.75">
      <c r="A20" s="174" t="s">
        <v>135</v>
      </c>
      <c r="B20" s="174"/>
      <c r="C20" s="174"/>
      <c r="D20" s="174"/>
      <c r="E20" s="174"/>
      <c r="F20" s="183" t="s">
        <v>5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74" t="s">
        <v>136</v>
      </c>
      <c r="BE20" s="174"/>
      <c r="BF20" s="174"/>
      <c r="BG20" s="174"/>
      <c r="BH20" s="174"/>
      <c r="BI20" s="174"/>
      <c r="BJ20" s="174" t="s">
        <v>10</v>
      </c>
      <c r="BK20" s="174"/>
      <c r="BL20" s="174"/>
      <c r="BM20" s="174"/>
      <c r="BN20" s="174"/>
      <c r="BO20" s="174"/>
      <c r="BP20" s="179"/>
      <c r="BQ20" s="179"/>
      <c r="BR20" s="179"/>
      <c r="BS20" s="179"/>
      <c r="BT20" s="179"/>
      <c r="BU20" s="179"/>
      <c r="BV20" s="179"/>
      <c r="BW20" s="179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2.75">
      <c r="A21" s="174"/>
      <c r="B21" s="174"/>
      <c r="C21" s="174"/>
      <c r="D21" s="174"/>
      <c r="E21" s="174"/>
      <c r="F21" s="182" t="s">
        <v>137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9"/>
      <c r="BQ21" s="179"/>
      <c r="BR21" s="179"/>
      <c r="BS21" s="179"/>
      <c r="BT21" s="179"/>
      <c r="BU21" s="179"/>
      <c r="BV21" s="179"/>
      <c r="BW21" s="179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2.75">
      <c r="A22" s="174"/>
      <c r="B22" s="174"/>
      <c r="C22" s="174"/>
      <c r="D22" s="174"/>
      <c r="E22" s="174"/>
      <c r="F22" s="165" t="s">
        <v>161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9"/>
      <c r="BQ22" s="179"/>
      <c r="BR22" s="179"/>
      <c r="BS22" s="179"/>
      <c r="BT22" s="179"/>
      <c r="BU22" s="179"/>
      <c r="BV22" s="179"/>
      <c r="BW22" s="179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</row>
    <row r="23" spans="1:99" ht="12.75">
      <c r="A23" s="174" t="s">
        <v>138</v>
      </c>
      <c r="B23" s="174"/>
      <c r="C23" s="174"/>
      <c r="D23" s="174"/>
      <c r="E23" s="174"/>
      <c r="F23" s="183" t="s">
        <v>139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74" t="s">
        <v>140</v>
      </c>
      <c r="BE23" s="174"/>
      <c r="BF23" s="174"/>
      <c r="BG23" s="174"/>
      <c r="BH23" s="174"/>
      <c r="BI23" s="174"/>
      <c r="BJ23" s="174" t="s">
        <v>10</v>
      </c>
      <c r="BK23" s="174"/>
      <c r="BL23" s="174"/>
      <c r="BM23" s="174"/>
      <c r="BN23" s="174"/>
      <c r="BO23" s="174"/>
      <c r="BP23" s="179"/>
      <c r="BQ23" s="179"/>
      <c r="BR23" s="179"/>
      <c r="BS23" s="179"/>
      <c r="BT23" s="179"/>
      <c r="BU23" s="179"/>
      <c r="BV23" s="179"/>
      <c r="BW23" s="179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</row>
    <row r="24" spans="1:99" ht="12.75">
      <c r="A24" s="174"/>
      <c r="B24" s="174"/>
      <c r="C24" s="174"/>
      <c r="D24" s="174"/>
      <c r="E24" s="174"/>
      <c r="F24" s="165" t="s">
        <v>141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9"/>
      <c r="BQ24" s="179"/>
      <c r="BR24" s="179"/>
      <c r="BS24" s="179"/>
      <c r="BT24" s="179"/>
      <c r="BU24" s="179"/>
      <c r="BV24" s="179"/>
      <c r="BW24" s="179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</row>
    <row r="25" spans="1:99" ht="12.75">
      <c r="A25" s="174" t="s">
        <v>142</v>
      </c>
      <c r="B25" s="174"/>
      <c r="C25" s="174"/>
      <c r="D25" s="174"/>
      <c r="E25" s="174"/>
      <c r="F25" s="185" t="s">
        <v>143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74" t="s">
        <v>144</v>
      </c>
      <c r="BE25" s="174"/>
      <c r="BF25" s="174"/>
      <c r="BG25" s="174"/>
      <c r="BH25" s="174"/>
      <c r="BI25" s="174"/>
      <c r="BJ25" s="174" t="s">
        <v>10</v>
      </c>
      <c r="BK25" s="174"/>
      <c r="BL25" s="174"/>
      <c r="BM25" s="174"/>
      <c r="BN25" s="174"/>
      <c r="BO25" s="174"/>
      <c r="BP25" s="179"/>
      <c r="BQ25" s="179"/>
      <c r="BR25" s="179"/>
      <c r="BS25" s="179"/>
      <c r="BT25" s="179"/>
      <c r="BU25" s="179"/>
      <c r="BV25" s="179"/>
      <c r="BW25" s="179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12.75">
      <c r="A26" s="174" t="s">
        <v>145</v>
      </c>
      <c r="B26" s="174"/>
      <c r="C26" s="174"/>
      <c r="D26" s="174"/>
      <c r="E26" s="174"/>
      <c r="F26" s="188" t="s">
        <v>167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90"/>
      <c r="BD26" s="174" t="s">
        <v>146</v>
      </c>
      <c r="BE26" s="174"/>
      <c r="BF26" s="174"/>
      <c r="BG26" s="174"/>
      <c r="BH26" s="174"/>
      <c r="BI26" s="174"/>
      <c r="BJ26" s="174" t="s">
        <v>10</v>
      </c>
      <c r="BK26" s="174"/>
      <c r="BL26" s="174"/>
      <c r="BM26" s="174"/>
      <c r="BN26" s="174"/>
      <c r="BO26" s="174"/>
      <c r="BP26" s="179"/>
      <c r="BQ26" s="179"/>
      <c r="BR26" s="179"/>
      <c r="BS26" s="179"/>
      <c r="BT26" s="179"/>
      <c r="BU26" s="179"/>
      <c r="BV26" s="179"/>
      <c r="BW26" s="179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</row>
    <row r="27" spans="1:99" ht="12.75">
      <c r="A27" s="174"/>
      <c r="B27" s="174"/>
      <c r="C27" s="174"/>
      <c r="D27" s="174"/>
      <c r="E27" s="174"/>
      <c r="F27" s="187" t="s">
        <v>165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9"/>
      <c r="BQ27" s="179"/>
      <c r="BR27" s="179"/>
      <c r="BS27" s="179"/>
      <c r="BT27" s="179"/>
      <c r="BU27" s="179"/>
      <c r="BV27" s="179"/>
      <c r="BW27" s="179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2.75">
      <c r="A28" s="174"/>
      <c r="B28" s="174"/>
      <c r="C28" s="174"/>
      <c r="D28" s="174"/>
      <c r="E28" s="174"/>
      <c r="F28" s="183" t="s">
        <v>169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74" t="s">
        <v>147</v>
      </c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9"/>
      <c r="BQ28" s="179"/>
      <c r="BR28" s="179"/>
      <c r="BS28" s="179"/>
      <c r="BT28" s="179"/>
      <c r="BU28" s="179"/>
      <c r="BV28" s="179"/>
      <c r="BW28" s="179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2.75">
      <c r="A29" s="174"/>
      <c r="B29" s="174"/>
      <c r="C29" s="174"/>
      <c r="D29" s="174"/>
      <c r="E29" s="17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9"/>
      <c r="BQ29" s="179"/>
      <c r="BR29" s="179"/>
      <c r="BS29" s="179"/>
      <c r="BT29" s="179"/>
      <c r="BU29" s="179"/>
      <c r="BV29" s="179"/>
      <c r="BW29" s="179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</row>
    <row r="30" spans="1:99" ht="12.75">
      <c r="A30" s="194" t="s">
        <v>158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</row>
    <row r="31" spans="1:99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</row>
    <row r="33" ht="12.75">
      <c r="A33" s="34" t="s">
        <v>148</v>
      </c>
    </row>
    <row r="34" spans="1:80" ht="12.75">
      <c r="A34" s="34" t="s">
        <v>149</v>
      </c>
      <c r="W34" s="196" t="s">
        <v>177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35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35"/>
      <c r="BH34" s="196" t="s">
        <v>180</v>
      </c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7" t="s">
        <v>150</v>
      </c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37"/>
      <c r="AS35" s="197" t="s">
        <v>23</v>
      </c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37"/>
      <c r="BH35" s="197" t="s">
        <v>25</v>
      </c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96" t="s">
        <v>178</v>
      </c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34" t="s">
        <v>193</v>
      </c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B37" s="198" t="s">
        <v>181</v>
      </c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Y37" s="196" t="s">
        <v>194</v>
      </c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7" t="s">
        <v>195</v>
      </c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36"/>
      <c r="AF38" s="197" t="s">
        <v>196</v>
      </c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36"/>
      <c r="BB38" s="199" t="s">
        <v>197</v>
      </c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36"/>
      <c r="BX38" s="36"/>
      <c r="BY38" s="36"/>
      <c r="BZ38" s="36"/>
      <c r="CA38" s="200" t="s">
        <v>198</v>
      </c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36"/>
      <c r="CT38" s="36"/>
      <c r="CU38" s="36"/>
    </row>
    <row r="40" spans="2:24" ht="12.75">
      <c r="B40" s="38" t="s">
        <v>154</v>
      </c>
      <c r="C40" s="198" t="s">
        <v>222</v>
      </c>
      <c r="D40" s="198"/>
      <c r="E40" s="198"/>
      <c r="F40" s="34" t="s">
        <v>155</v>
      </c>
      <c r="H40" s="198" t="s">
        <v>221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201">
        <v>20</v>
      </c>
      <c r="T40" s="201"/>
      <c r="U40" s="202" t="s">
        <v>216</v>
      </c>
      <c r="V40" s="202"/>
      <c r="W40" s="202"/>
      <c r="X40" s="34" t="s">
        <v>156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rep:2.39.2.128</dc:description>
  <cp:lastModifiedBy>User</cp:lastModifiedBy>
  <cp:lastPrinted>2022-02-10T10:28:38Z</cp:lastPrinted>
  <dcterms:created xsi:type="dcterms:W3CDTF">2016-12-09T04:34:12Z</dcterms:created>
  <dcterms:modified xsi:type="dcterms:W3CDTF">2022-02-18T07:17:39Z</dcterms:modified>
  <cp:category/>
  <cp:version/>
  <cp:contentType/>
  <cp:contentStatus/>
</cp:coreProperties>
</file>